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d5cab3cd24dc30/Documents/"/>
    </mc:Choice>
  </mc:AlternateContent>
  <xr:revisionPtr revIDLastSave="0" documentId="8_{8C193BF3-BFBD-8C43-A3BE-2F2B6F71BF76}" xr6:coauthVersionLast="47" xr6:coauthVersionMax="47" xr10:uidLastSave="{00000000-0000-0000-0000-000000000000}"/>
  <bookViews>
    <workbookView xWindow="22160" yWindow="500" windowWidth="12580" windowHeight="20400" xr2:uid="{BB0226FC-7064-4608-9E5D-BAC1B25F08B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F11" i="1"/>
  <c r="C32" i="1"/>
  <c r="C34" i="1" s="1"/>
  <c r="D34" i="1"/>
  <c r="E34" i="1"/>
  <c r="F34" i="1"/>
  <c r="G34" i="1"/>
  <c r="G26" i="1"/>
  <c r="D26" i="1"/>
  <c r="E26" i="1"/>
  <c r="F26" i="1"/>
  <c r="C26" i="1"/>
  <c r="D11" i="1"/>
  <c r="G36" i="1" l="1"/>
  <c r="G39" i="1" s="1"/>
  <c r="G40" i="1" s="1"/>
  <c r="F38" i="1" s="1"/>
  <c r="D36" i="1"/>
  <c r="D39" i="1" s="1"/>
  <c r="C36" i="1"/>
  <c r="C39" i="1" s="1"/>
  <c r="F36" i="1"/>
  <c r="F39" i="1" s="1"/>
  <c r="F40" i="1" s="1"/>
  <c r="E38" i="1" s="1"/>
  <c r="E36" i="1"/>
  <c r="E39" i="1" s="1"/>
  <c r="E40" i="1" l="1"/>
  <c r="D38" i="1" s="1"/>
  <c r="D40" i="1" s="1"/>
  <c r="C38" i="1" s="1"/>
  <c r="C40" i="1" s="1"/>
</calcChain>
</file>

<file path=xl/sharedStrings.xml><?xml version="1.0" encoding="utf-8"?>
<sst xmlns="http://schemas.openxmlformats.org/spreadsheetml/2006/main" count="30" uniqueCount="27">
  <si>
    <t>Debet</t>
  </si>
  <si>
    <t>Credit</t>
  </si>
  <si>
    <t>Saldo girorekening</t>
  </si>
  <si>
    <t>Stichtingskapitaal</t>
  </si>
  <si>
    <t>Saldo spaarrekening</t>
  </si>
  <si>
    <t>Reservering</t>
  </si>
  <si>
    <t>Vermogen</t>
  </si>
  <si>
    <t>Inkomsten</t>
  </si>
  <si>
    <t>VDGA</t>
  </si>
  <si>
    <t>ADS-DDC</t>
  </si>
  <si>
    <t>Fonds Oosterbaan</t>
  </si>
  <si>
    <t>Rente</t>
  </si>
  <si>
    <t>Totaal</t>
  </si>
  <si>
    <t>Uitgaven</t>
  </si>
  <si>
    <t>Aanschaffingen</t>
  </si>
  <si>
    <t>DDC</t>
  </si>
  <si>
    <t>Restauraties</t>
  </si>
  <si>
    <t>Kosten</t>
  </si>
  <si>
    <t>Tentoonstelling</t>
  </si>
  <si>
    <t>Resultaat</t>
  </si>
  <si>
    <t>Vermogen 01-01</t>
  </si>
  <si>
    <t>Vermogen 31-12</t>
  </si>
  <si>
    <t>Staat van baten en lasten over</t>
  </si>
  <si>
    <t>Balans per 31 december</t>
  </si>
  <si>
    <t xml:space="preserve">ADS voor DDC </t>
  </si>
  <si>
    <t>VDGA-bijdrage ’21, ‘22 en '23</t>
  </si>
  <si>
    <t>Jaarrekening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</si>
</sst>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1B52-3F77-47B1-AAA7-55B2AC4715EE}">
  <dimension ref="A1:G43"/>
  <sheetViews>
    <sheetView tabSelected="1" topLeftCell="A2" workbookViewId="0"/>
  </sheetViews>
  <sheetFormatPr baseColWidth="10" defaultColWidth="10.33203125" defaultRowHeight="16" x14ac:dyDescent="0.2"/>
  <cols>
    <col min="1" max="1" width="34.83203125" style="2" customWidth="1"/>
    <col min="2" max="2" width="11.1640625" style="2" customWidth="1"/>
    <col min="3" max="3" width="8.5" style="2" bestFit="1" customWidth="1"/>
    <col min="4" max="4" width="8.83203125" style="2" bestFit="1" customWidth="1"/>
    <col min="5" max="7" width="7.6640625" style="2" bestFit="1" customWidth="1"/>
    <col min="8" max="16384" width="10.33203125" style="2"/>
  </cols>
  <sheetData>
    <row r="1" spans="1:7" x14ac:dyDescent="0.2">
      <c r="A1" s="1" t="s">
        <v>26</v>
      </c>
      <c r="B1" s="1"/>
    </row>
    <row r="2" spans="1:7" x14ac:dyDescent="0.2">
      <c r="A2" s="9"/>
      <c r="B2" s="9"/>
    </row>
    <row r="3" spans="1:7" ht="17" x14ac:dyDescent="0.2">
      <c r="A3" s="3" t="s">
        <v>23</v>
      </c>
      <c r="B3" s="3">
        <v>2023</v>
      </c>
      <c r="C3" s="6"/>
      <c r="D3" s="12">
        <v>2022</v>
      </c>
      <c r="E3" s="11"/>
      <c r="F3" s="12">
        <v>2021</v>
      </c>
      <c r="G3" s="6"/>
    </row>
    <row r="4" spans="1:7" x14ac:dyDescent="0.2">
      <c r="A4" s="5"/>
      <c r="B4" s="5"/>
      <c r="C4" s="5"/>
      <c r="D4" s="5"/>
      <c r="E4" s="5"/>
      <c r="F4" s="5"/>
      <c r="G4" s="5"/>
    </row>
    <row r="5" spans="1:7" ht="17" x14ac:dyDescent="0.2">
      <c r="A5" s="3" t="s">
        <v>0</v>
      </c>
      <c r="B5" s="3"/>
      <c r="C5" s="5"/>
      <c r="D5" s="5"/>
      <c r="E5" s="5"/>
      <c r="F5" s="5"/>
      <c r="G5" s="5"/>
    </row>
    <row r="6" spans="1:7" ht="17" x14ac:dyDescent="0.2">
      <c r="A6" s="6" t="s">
        <v>2</v>
      </c>
      <c r="B6" s="11">
        <v>23434</v>
      </c>
      <c r="C6" s="5"/>
      <c r="D6" s="7">
        <v>15574.96</v>
      </c>
      <c r="E6" s="5"/>
      <c r="F6" s="5"/>
      <c r="G6" s="7"/>
    </row>
    <row r="7" spans="1:7" ht="17" x14ac:dyDescent="0.2">
      <c r="A7" s="6" t="s">
        <v>4</v>
      </c>
      <c r="B7" s="11">
        <v>60493</v>
      </c>
      <c r="C7" s="5"/>
      <c r="D7" s="7">
        <v>60039.040000000001</v>
      </c>
      <c r="E7" s="5"/>
      <c r="F7" s="5"/>
      <c r="G7" s="7"/>
    </row>
    <row r="8" spans="1:7" ht="17" x14ac:dyDescent="0.2">
      <c r="A8" s="6" t="s">
        <v>10</v>
      </c>
      <c r="B8" s="11">
        <v>0</v>
      </c>
      <c r="C8" s="5"/>
      <c r="D8" s="7">
        <v>5000</v>
      </c>
      <c r="E8" s="5"/>
      <c r="F8" s="5"/>
      <c r="G8" s="7"/>
    </row>
    <row r="9" spans="1:7" ht="17" x14ac:dyDescent="0.2">
      <c r="A9" s="6" t="s">
        <v>24</v>
      </c>
      <c r="B9" s="11">
        <v>0</v>
      </c>
      <c r="C9" s="5"/>
      <c r="D9" s="7">
        <v>13613</v>
      </c>
      <c r="E9" s="5"/>
      <c r="F9" s="5"/>
      <c r="G9" s="7"/>
    </row>
    <row r="10" spans="1:7" ht="18" thickBot="1" x14ac:dyDescent="0.25">
      <c r="A10" s="6" t="s">
        <v>25</v>
      </c>
      <c r="B10" s="11">
        <v>30630</v>
      </c>
      <c r="C10" s="5"/>
      <c r="D10" s="8">
        <v>20420</v>
      </c>
      <c r="E10" s="5"/>
      <c r="F10" s="8"/>
      <c r="G10" s="7"/>
    </row>
    <row r="11" spans="1:7" x14ac:dyDescent="0.2">
      <c r="A11" s="5"/>
      <c r="B11" s="11">
        <v>114557</v>
      </c>
      <c r="C11" s="5"/>
      <c r="D11" s="7">
        <f>SUM(D6:D10)</f>
        <v>114647</v>
      </c>
      <c r="E11" s="5"/>
      <c r="F11" s="7">
        <f>SUM(F6:F10)</f>
        <v>0</v>
      </c>
      <c r="G11" s="7"/>
    </row>
    <row r="12" spans="1:7" x14ac:dyDescent="0.2">
      <c r="A12" s="5"/>
      <c r="B12" s="11"/>
      <c r="C12" s="5"/>
      <c r="D12" s="5"/>
      <c r="E12" s="5"/>
      <c r="F12" s="5"/>
      <c r="G12" s="7"/>
    </row>
    <row r="13" spans="1:7" ht="17" x14ac:dyDescent="0.2">
      <c r="A13" s="4" t="s">
        <v>1</v>
      </c>
      <c r="B13" s="12"/>
      <c r="C13" s="5"/>
      <c r="D13" s="5"/>
      <c r="E13" s="5"/>
      <c r="F13" s="5"/>
      <c r="G13" s="7"/>
    </row>
    <row r="14" spans="1:7" ht="17" x14ac:dyDescent="0.2">
      <c r="A14" s="5" t="s">
        <v>3</v>
      </c>
      <c r="B14" s="11">
        <v>45</v>
      </c>
      <c r="C14" s="5"/>
      <c r="D14" s="7">
        <v>45.37</v>
      </c>
      <c r="E14" s="5"/>
      <c r="F14" s="5"/>
      <c r="G14" s="7"/>
    </row>
    <row r="15" spans="1:7" ht="17" x14ac:dyDescent="0.2">
      <c r="A15" s="5" t="s">
        <v>5</v>
      </c>
      <c r="B15" s="11">
        <v>49387</v>
      </c>
      <c r="C15" s="5"/>
      <c r="D15" s="7">
        <v>49386.86</v>
      </c>
      <c r="E15" s="5"/>
      <c r="F15" s="5"/>
      <c r="G15" s="7"/>
    </row>
    <row r="16" spans="1:7" ht="18" thickBot="1" x14ac:dyDescent="0.25">
      <c r="A16" s="5" t="s">
        <v>6</v>
      </c>
      <c r="B16" s="11">
        <v>65125</v>
      </c>
      <c r="C16" s="5"/>
      <c r="D16" s="8">
        <v>65215.17</v>
      </c>
      <c r="E16" s="5"/>
      <c r="F16" s="8"/>
      <c r="G16" s="7"/>
    </row>
    <row r="17" spans="1:7" x14ac:dyDescent="0.2">
      <c r="A17" s="5"/>
      <c r="B17" s="11">
        <v>114557</v>
      </c>
      <c r="C17" s="5"/>
      <c r="D17" s="7">
        <f>SUM(D14:D16)</f>
        <v>114647.4</v>
      </c>
      <c r="E17" s="5"/>
      <c r="F17" s="7">
        <f>SUM(F14:F16)</f>
        <v>0</v>
      </c>
      <c r="G17" s="7"/>
    </row>
    <row r="18" spans="1:7" x14ac:dyDescent="0.2">
      <c r="A18" s="5"/>
      <c r="B18" s="11"/>
      <c r="C18" s="5"/>
      <c r="D18" s="7"/>
      <c r="E18" s="5"/>
      <c r="F18" s="5"/>
      <c r="G18" s="7"/>
    </row>
    <row r="19" spans="1:7" ht="17" x14ac:dyDescent="0.2">
      <c r="A19" s="3" t="s">
        <v>22</v>
      </c>
      <c r="B19" s="12">
        <v>2023</v>
      </c>
      <c r="C19" s="4">
        <v>2022</v>
      </c>
      <c r="D19" s="4">
        <v>2021</v>
      </c>
      <c r="E19" s="4">
        <v>2020</v>
      </c>
      <c r="F19" s="4">
        <v>2019</v>
      </c>
      <c r="G19" s="4">
        <v>2018</v>
      </c>
    </row>
    <row r="20" spans="1:7" x14ac:dyDescent="0.2">
      <c r="A20" s="5"/>
      <c r="B20" s="11"/>
    </row>
    <row r="21" spans="1:7" ht="17" x14ac:dyDescent="0.2">
      <c r="A21" s="3" t="s">
        <v>7</v>
      </c>
      <c r="B21" s="12"/>
      <c r="C21" s="5"/>
      <c r="D21" s="5"/>
      <c r="E21" s="5"/>
      <c r="F21" s="5"/>
      <c r="G21" s="5"/>
    </row>
    <row r="22" spans="1:7" ht="17" x14ac:dyDescent="0.2">
      <c r="A22" s="6" t="s">
        <v>8</v>
      </c>
      <c r="B22" s="11">
        <v>10210</v>
      </c>
      <c r="C22" s="7">
        <v>10210</v>
      </c>
      <c r="D22" s="7">
        <v>10210</v>
      </c>
      <c r="E22" s="7">
        <v>10210</v>
      </c>
      <c r="F22" s="7">
        <v>10210</v>
      </c>
      <c r="G22" s="7">
        <v>10210</v>
      </c>
    </row>
    <row r="23" spans="1:7" ht="17" x14ac:dyDescent="0.2">
      <c r="A23" s="6" t="s">
        <v>9</v>
      </c>
      <c r="B23" s="11">
        <v>4538</v>
      </c>
      <c r="C23" s="7">
        <v>4537.8</v>
      </c>
      <c r="D23" s="7">
        <v>4537.8</v>
      </c>
      <c r="E23" s="7">
        <v>4537.8</v>
      </c>
      <c r="F23" s="7">
        <v>4537.8</v>
      </c>
      <c r="G23" s="7">
        <v>4537.8</v>
      </c>
    </row>
    <row r="24" spans="1:7" ht="17" x14ac:dyDescent="0.2">
      <c r="A24" s="6" t="s">
        <v>10</v>
      </c>
      <c r="B24" s="11">
        <v>5000</v>
      </c>
      <c r="C24" s="7">
        <v>17500</v>
      </c>
      <c r="D24" s="7">
        <v>0</v>
      </c>
      <c r="E24" s="7">
        <v>0</v>
      </c>
      <c r="F24" s="7">
        <v>0</v>
      </c>
      <c r="G24" s="7">
        <v>0</v>
      </c>
    </row>
    <row r="25" spans="1:7" ht="17" x14ac:dyDescent="0.2">
      <c r="A25" s="6" t="s">
        <v>11</v>
      </c>
      <c r="B25" s="11">
        <v>454</v>
      </c>
      <c r="C25" s="7">
        <v>0</v>
      </c>
      <c r="D25" s="7">
        <v>0</v>
      </c>
      <c r="E25" s="7">
        <v>0</v>
      </c>
      <c r="F25" s="7">
        <v>0</v>
      </c>
      <c r="G25" s="7">
        <v>13.42</v>
      </c>
    </row>
    <row r="26" spans="1:7" ht="17" x14ac:dyDescent="0.2">
      <c r="A26" s="6" t="s">
        <v>12</v>
      </c>
      <c r="B26" s="11">
        <v>20202</v>
      </c>
      <c r="C26" s="7">
        <f>SUM(C22:C25)</f>
        <v>32247.8</v>
      </c>
      <c r="D26" s="7">
        <f>SUM(D22:D25)</f>
        <v>14747.8</v>
      </c>
      <c r="E26" s="7">
        <f>SUM(E22:E25)</f>
        <v>14747.8</v>
      </c>
      <c r="F26" s="7">
        <f>SUM(F22:F25)</f>
        <v>14747.8</v>
      </c>
      <c r="G26" s="7">
        <f>SUM(G22:G25)</f>
        <v>14761.22</v>
      </c>
    </row>
    <row r="27" spans="1:7" x14ac:dyDescent="0.2">
      <c r="A27" s="5"/>
      <c r="B27" s="11"/>
      <c r="C27" s="7"/>
      <c r="D27" s="7"/>
      <c r="E27" s="7"/>
      <c r="F27" s="7"/>
      <c r="G27" s="7"/>
    </row>
    <row r="28" spans="1:7" ht="17" x14ac:dyDescent="0.2">
      <c r="A28" s="3" t="s">
        <v>13</v>
      </c>
      <c r="B28" s="12"/>
      <c r="C28" s="7"/>
      <c r="D28" s="7"/>
      <c r="E28" s="7"/>
      <c r="F28" s="7"/>
      <c r="G28" s="7"/>
    </row>
    <row r="29" spans="1:7" ht="17" x14ac:dyDescent="0.2">
      <c r="A29" s="6" t="s">
        <v>14</v>
      </c>
      <c r="B29" s="11">
        <v>5338</v>
      </c>
      <c r="C29" s="7">
        <v>42539.99</v>
      </c>
      <c r="D29" s="7">
        <v>6699.03</v>
      </c>
      <c r="E29" s="7">
        <v>6263.98</v>
      </c>
      <c r="F29" s="7">
        <v>1717.12</v>
      </c>
      <c r="G29" s="7">
        <v>11275.37</v>
      </c>
    </row>
    <row r="30" spans="1:7" ht="17" x14ac:dyDescent="0.2">
      <c r="A30" s="6" t="s">
        <v>15</v>
      </c>
      <c r="B30" s="11">
        <v>606</v>
      </c>
      <c r="C30" s="7">
        <v>0</v>
      </c>
      <c r="D30" s="7">
        <v>0</v>
      </c>
      <c r="E30" s="7">
        <v>0</v>
      </c>
      <c r="F30" s="7">
        <v>0</v>
      </c>
      <c r="G30" s="7">
        <v>1800</v>
      </c>
    </row>
    <row r="31" spans="1:7" ht="17" x14ac:dyDescent="0.2">
      <c r="A31" s="6" t="s">
        <v>16</v>
      </c>
      <c r="B31" s="11">
        <v>0</v>
      </c>
      <c r="C31" s="7">
        <v>0</v>
      </c>
      <c r="D31" s="7">
        <v>0</v>
      </c>
      <c r="E31" s="7">
        <v>0</v>
      </c>
      <c r="F31" s="7">
        <v>0</v>
      </c>
      <c r="G31" s="7">
        <v>786.5</v>
      </c>
    </row>
    <row r="32" spans="1:7" ht="17" x14ac:dyDescent="0.2">
      <c r="A32" s="6" t="s">
        <v>17</v>
      </c>
      <c r="B32" s="11">
        <v>274</v>
      </c>
      <c r="C32" s="7">
        <f>618.13-10</f>
        <v>608.13</v>
      </c>
      <c r="D32" s="7">
        <v>951.1</v>
      </c>
      <c r="E32" s="7">
        <v>0</v>
      </c>
      <c r="F32" s="7">
        <v>1474.48</v>
      </c>
      <c r="G32" s="7">
        <v>503.97</v>
      </c>
    </row>
    <row r="33" spans="1:7" ht="17" x14ac:dyDescent="0.2">
      <c r="A33" s="6" t="s">
        <v>18</v>
      </c>
      <c r="B33" s="11">
        <v>0</v>
      </c>
      <c r="C33" s="7">
        <v>2682</v>
      </c>
      <c r="D33" s="7">
        <v>0</v>
      </c>
      <c r="E33" s="7">
        <v>0</v>
      </c>
      <c r="F33" s="7">
        <v>0</v>
      </c>
      <c r="G33" s="7">
        <v>0</v>
      </c>
    </row>
    <row r="34" spans="1:7" ht="17" x14ac:dyDescent="0.2">
      <c r="A34" s="6" t="s">
        <v>12</v>
      </c>
      <c r="B34" s="11">
        <v>6218</v>
      </c>
      <c r="C34" s="7">
        <f>SUM(C29:C33)</f>
        <v>45830.119999999995</v>
      </c>
      <c r="D34" s="7">
        <f t="shared" ref="D34:G34" si="0">SUM(D29:D33)</f>
        <v>7650.13</v>
      </c>
      <c r="E34" s="7">
        <f t="shared" si="0"/>
        <v>6263.98</v>
      </c>
      <c r="F34" s="7">
        <f t="shared" si="0"/>
        <v>3191.6</v>
      </c>
      <c r="G34" s="7">
        <f t="shared" si="0"/>
        <v>14365.84</v>
      </c>
    </row>
    <row r="35" spans="1:7" x14ac:dyDescent="0.2">
      <c r="A35" s="5"/>
      <c r="B35" s="11"/>
      <c r="C35" s="7"/>
      <c r="D35" s="7"/>
      <c r="E35" s="7"/>
      <c r="F35" s="7"/>
      <c r="G35" s="7"/>
    </row>
    <row r="36" spans="1:7" ht="17" x14ac:dyDescent="0.2">
      <c r="A36" s="3" t="s">
        <v>19</v>
      </c>
      <c r="B36" s="11">
        <v>13984</v>
      </c>
      <c r="C36" s="7">
        <f>C26-C34</f>
        <v>-13582.319999999996</v>
      </c>
      <c r="D36" s="7">
        <f t="shared" ref="D36:G36" si="1">D26-D34</f>
        <v>7097.6699999999992</v>
      </c>
      <c r="E36" s="7">
        <f t="shared" si="1"/>
        <v>8483.82</v>
      </c>
      <c r="F36" s="7">
        <f t="shared" si="1"/>
        <v>11556.199999999999</v>
      </c>
      <c r="G36" s="7">
        <f t="shared" si="1"/>
        <v>395.3799999999992</v>
      </c>
    </row>
    <row r="37" spans="1:7" x14ac:dyDescent="0.2">
      <c r="A37" s="5"/>
      <c r="B37" s="11"/>
      <c r="C37" s="7"/>
      <c r="D37" s="7"/>
      <c r="E37" s="7"/>
      <c r="F37" s="7"/>
      <c r="G37" s="7"/>
    </row>
    <row r="38" spans="1:7" ht="17" x14ac:dyDescent="0.2">
      <c r="A38" s="3" t="s">
        <v>20</v>
      </c>
      <c r="B38" s="11">
        <v>65215</v>
      </c>
      <c r="C38" s="7">
        <f t="shared" ref="C38:E38" si="2">D40</f>
        <v>78797.76999999999</v>
      </c>
      <c r="D38" s="7">
        <f t="shared" si="2"/>
        <v>71700.099999999991</v>
      </c>
      <c r="E38" s="7">
        <f t="shared" si="2"/>
        <v>63216.279999999992</v>
      </c>
      <c r="F38" s="7">
        <f>G40</f>
        <v>51660.079999999994</v>
      </c>
      <c r="G38" s="7">
        <v>51264.7</v>
      </c>
    </row>
    <row r="39" spans="1:7" ht="17" x14ac:dyDescent="0.2">
      <c r="A39" s="3" t="s">
        <v>19</v>
      </c>
      <c r="B39" s="11">
        <v>13984</v>
      </c>
      <c r="C39" s="7">
        <f t="shared" ref="C39:F39" si="3">C36</f>
        <v>-13582.319999999996</v>
      </c>
      <c r="D39" s="7">
        <f t="shared" si="3"/>
        <v>7097.6699999999992</v>
      </c>
      <c r="E39" s="7">
        <f t="shared" si="3"/>
        <v>8483.82</v>
      </c>
      <c r="F39" s="7">
        <f t="shared" si="3"/>
        <v>11556.199999999999</v>
      </c>
      <c r="G39" s="7">
        <f>G36</f>
        <v>395.3799999999992</v>
      </c>
    </row>
    <row r="40" spans="1:7" ht="17" x14ac:dyDescent="0.2">
      <c r="A40" s="3" t="s">
        <v>21</v>
      </c>
      <c r="B40" s="11">
        <v>79199</v>
      </c>
      <c r="C40" s="7">
        <f t="shared" ref="C40:F40" si="4">SUM(C38:C39)</f>
        <v>65215.45</v>
      </c>
      <c r="D40" s="7">
        <f t="shared" si="4"/>
        <v>78797.76999999999</v>
      </c>
      <c r="E40" s="7">
        <f t="shared" si="4"/>
        <v>71700.099999999991</v>
      </c>
      <c r="F40" s="7">
        <f t="shared" si="4"/>
        <v>63216.279999999992</v>
      </c>
      <c r="G40" s="7">
        <f>SUM(G38:G39)</f>
        <v>51660.079999999994</v>
      </c>
    </row>
    <row r="41" spans="1:7" x14ac:dyDescent="0.2">
      <c r="B41" s="13"/>
    </row>
    <row r="42" spans="1:7" x14ac:dyDescent="0.2">
      <c r="A42" s="10"/>
      <c r="B42" s="10"/>
      <c r="C42" s="10"/>
      <c r="D42" s="10"/>
      <c r="E42" s="10"/>
      <c r="F42" s="10"/>
      <c r="G42" s="10"/>
    </row>
    <row r="43" spans="1:7" x14ac:dyDescent="0.2">
      <c r="A43" s="10"/>
      <c r="B43" s="10"/>
      <c r="C43" s="10"/>
      <c r="D43" s="10"/>
      <c r="E43" s="10"/>
      <c r="F43" s="10"/>
      <c r="G4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Dalmeijer</dc:creator>
  <cp:lastModifiedBy>Jaap Brusewitz</cp:lastModifiedBy>
  <cp:lastPrinted>2023-06-25T13:38:54Z</cp:lastPrinted>
  <dcterms:created xsi:type="dcterms:W3CDTF">2023-06-25T13:10:01Z</dcterms:created>
  <dcterms:modified xsi:type="dcterms:W3CDTF">2024-03-07T09:58:44Z</dcterms:modified>
</cp:coreProperties>
</file>